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DASEM\06 - BAM\Virginie LHOMMEAU\54- HEBERGEMENT_2026\4- Renouvellement_HEBERGEMENT_2026\05-DCE publié\"/>
    </mc:Choice>
  </mc:AlternateContent>
  <bookViews>
    <workbookView xWindow="0" yWindow="0" windowWidth="25200" windowHeight="11850"/>
  </bookViews>
  <sheets>
    <sheet name="LOT 1 - Critère prix" sheetId="1" r:id="rId1"/>
    <sheet name="LOT 1 - Conditions d'annulation"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1" l="1"/>
  <c r="D11" i="1"/>
  <c r="B6" i="1" l="1"/>
  <c r="B7" i="1"/>
  <c r="B8" i="1"/>
  <c r="B9" i="1"/>
  <c r="B10" i="1"/>
  <c r="E11" i="1"/>
  <c r="E7" i="1" s="1"/>
  <c r="E10" i="1" l="1"/>
  <c r="E6" i="1"/>
  <c r="E9" i="1"/>
  <c r="E8" i="1"/>
</calcChain>
</file>

<file path=xl/sharedStrings.xml><?xml version="1.0" encoding="utf-8"?>
<sst xmlns="http://schemas.openxmlformats.org/spreadsheetml/2006/main" count="34" uniqueCount="31">
  <si>
    <t>Par an</t>
  </si>
  <si>
    <t>Commune de Paris</t>
  </si>
  <si>
    <t>Grandes Villes et communes de la Métropole du Grand Paris*, hors Paris intra-muros</t>
  </si>
  <si>
    <t>Communes de France métropolitaine, hors les cas d’application des prix « Grandes Villes et communes de la Métropole du Grand Paris » et du prix « Commune de Paris »</t>
  </si>
  <si>
    <t>Martinique, Guadeloupe, Guyane, Réunion, Mayotte, Saint-Pierre-et-Miquelon, Saint-Barthélemy, Saint-Martin</t>
  </si>
  <si>
    <t>Nouvelle-Calédonie, Wallis et Futuna, Polynésie française</t>
  </si>
  <si>
    <t>Nombre de cuisine</t>
  </si>
  <si>
    <t>Montant de la réservation de la première journée - prestation d'hébergement</t>
  </si>
  <si>
    <t>Montant de la réservation de la première journée - prestation de restauration</t>
  </si>
  <si>
    <t>Délai d’annulation</t>
  </si>
  <si>
    <t>Coût de l’annulation pour l’administration – sur la base de l’offre du titulaire</t>
  </si>
  <si>
    <t>Scénario 1</t>
  </si>
  <si>
    <t>La veille 14H00</t>
  </si>
  <si>
    <t>Scénario 2</t>
  </si>
  <si>
    <t>Le jour 14H00</t>
  </si>
  <si>
    <t>Scénario 3</t>
  </si>
  <si>
    <t>La veille 18H00</t>
  </si>
  <si>
    <t>Scénario 4</t>
  </si>
  <si>
    <t>Le jour 16H00</t>
  </si>
  <si>
    <t>Scénario 5</t>
  </si>
  <si>
    <t>Le jour 12H00</t>
  </si>
  <si>
    <t>Nombre de chambre simple</t>
  </si>
  <si>
    <t>Nombre de locaux à usage de bureaux</t>
  </si>
  <si>
    <t>Critère prix</t>
  </si>
  <si>
    <t>Critère condition d'annulation</t>
  </si>
  <si>
    <t>TOTAL</t>
  </si>
  <si>
    <t>LOT 1</t>
  </si>
  <si>
    <r>
      <t xml:space="preserve">DIRECTION DE L’ÉVALUATION DE LA PERFORMANCE, DE L’ACHAT, DES FINANCES ET DE L’IMMOBILIER
SOUS-DIRECTION DE L’ACHAT ET DU SUIVI DE L’EXÉCUTION DES MARCHÉS
BUREAU DES ACHATS METIERS
</t>
    </r>
    <r>
      <rPr>
        <b/>
        <sz val="3"/>
        <rFont val="Arial"/>
        <family val="2"/>
      </rPr>
      <t xml:space="preserve">
</t>
    </r>
    <r>
      <rPr>
        <b/>
        <sz val="9"/>
        <color theme="5" tint="-0.249977111117893"/>
        <rFont val="Arial"/>
        <family val="2"/>
      </rPr>
      <t>RC_ANNEXE 2_Jugements des offres_Critères prix et conditions d'annulation_LOT 1</t>
    </r>
  </si>
  <si>
    <t>Nombre de déjeuner</t>
  </si>
  <si>
    <t>Nombre de dîner</t>
  </si>
  <si>
    <t>Réservation d’hébergements de groupes, de service de restauration et de prestations associées au profit :
- des unités et fractions d’unité des forces mobiles en déplacement collectif ;
- de la direction zonale nord de la police nationale dans le cadre de la lutte contre l’immigration clandestine ;
- et pour l’ensemble des agents du ministère de l’Intérieur dans le cadre des grands évènements.
-
LOT 1 : Réservation d’hébergement, de service de restauration et de prestations associées au profit des compagnies républicaines de sécurité en dehors des grands évènements et de la direction zonale nord de la police nationale dans le cadre de la lutte contre l’immigration clandestine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</si>
</sst>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0\ &quot;€&quot;;[Red]\-#,##0\ &quot;€&quot;"/>
    <numFmt numFmtId="43" formatCode="_-* #,##0.00_-;\-* #,##0.00_-;_-* &quot;-&quot;??_-;_-@_-"/>
    <numFmt numFmtId="164" formatCode="_-* #,##0_-;\-* #,##0_-;_-* &quot;-&quot;??_-;_-@_-"/>
  </numFmts>
  <fonts count="11" x14ac:knownFonts="1">
    <font>
      <sz val="11"/>
      <color theme="1"/>
      <name val="Calibri"/>
      <family val="2"/>
      <scheme val="minor"/>
    </font>
    <font>
      <sz val="10"/>
      <color theme="1"/>
      <name val="Marianne"/>
      <family val="3"/>
    </font>
    <font>
      <b/>
      <sz val="10"/>
      <color rgb="FF000000"/>
      <name val="Marianne"/>
      <family val="3"/>
    </font>
    <font>
      <b/>
      <sz val="10"/>
      <color theme="1"/>
      <name val="Marianne"/>
      <family val="3"/>
    </font>
    <font>
      <b/>
      <u/>
      <sz val="10"/>
      <color theme="1"/>
      <name val="Marianne"/>
      <family val="3"/>
    </font>
    <font>
      <sz val="11"/>
      <color theme="1"/>
      <name val="Calibri"/>
      <family val="2"/>
      <scheme val="minor"/>
    </font>
    <font>
      <i/>
      <sz val="11"/>
      <color rgb="FF7F7F7F"/>
      <name val="Calibri"/>
      <family val="2"/>
      <scheme val="minor"/>
    </font>
    <font>
      <b/>
      <sz val="8"/>
      <name val="Arial"/>
      <family val="2"/>
    </font>
    <font>
      <b/>
      <sz val="3"/>
      <name val="Arial"/>
      <family val="2"/>
    </font>
    <font>
      <b/>
      <sz val="10"/>
      <name val="Arial"/>
      <family val="2"/>
    </font>
    <font>
      <b/>
      <sz val="9"/>
      <color theme="5" tint="-0.249977111117893"/>
      <name val="Arial"/>
      <family val="2"/>
    </font>
  </fonts>
  <fills count="5">
    <fill>
      <patternFill patternType="none"/>
    </fill>
    <fill>
      <patternFill patternType="gray125"/>
    </fill>
    <fill>
      <patternFill patternType="solid">
        <fgColor rgb="FFE7E6E6"/>
        <bgColor rgb="FFDDDDDD"/>
      </patternFill>
    </fill>
    <fill>
      <patternFill patternType="solid">
        <fgColor rgb="FFFFFFFF"/>
        <bgColor rgb="FFF2F2F2"/>
      </patternFill>
    </fill>
    <fill>
      <patternFill patternType="solid">
        <fgColor rgb="FFF2F2F2"/>
        <bgColor rgb="FFE7E6E6"/>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xf numFmtId="43" fontId="5" fillId="0" borderId="0" applyFont="0" applyFill="0" applyBorder="0" applyAlignment="0" applyProtection="0"/>
    <xf numFmtId="0" fontId="6" fillId="0" borderId="0" applyNumberFormat="0" applyFill="0" applyBorder="0" applyAlignment="0" applyProtection="0"/>
  </cellStyleXfs>
  <cellXfs count="24">
    <xf numFmtId="0" fontId="0" fillId="0" borderId="0" xfId="0"/>
    <xf numFmtId="0" fontId="2" fillId="2" borderId="1" xfId="0" applyFont="1" applyFill="1" applyBorder="1" applyAlignment="1">
      <alignment horizontal="center" vertical="center" wrapText="1"/>
    </xf>
    <xf numFmtId="0" fontId="1" fillId="0" borderId="0" xfId="0" applyFont="1"/>
    <xf numFmtId="0" fontId="3" fillId="0" borderId="1" xfId="0" applyFont="1" applyBorder="1" applyAlignment="1">
      <alignment horizontal="center" vertical="center"/>
    </xf>
    <xf numFmtId="6"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vertical="center"/>
    </xf>
    <xf numFmtId="0" fontId="3" fillId="0" borderId="1" xfId="0" applyFont="1" applyBorder="1" applyAlignment="1">
      <alignment horizontal="center" vertical="center"/>
    </xf>
    <xf numFmtId="6" fontId="1" fillId="0" borderId="0" xfId="0" applyNumberFormat="1" applyFont="1"/>
    <xf numFmtId="164" fontId="1" fillId="0" borderId="0" xfId="1" applyNumberFormat="1" applyFont="1"/>
    <xf numFmtId="0" fontId="3" fillId="0" borderId="0" xfId="0" applyFont="1" applyAlignment="1">
      <alignment horizontal="center" vertical="center"/>
    </xf>
    <xf numFmtId="164" fontId="1" fillId="0" borderId="1" xfId="0" applyNumberFormat="1" applyFont="1" applyBorder="1" applyAlignment="1">
      <alignment vertical="center"/>
    </xf>
    <xf numFmtId="0" fontId="1" fillId="0" borderId="1" xfId="0" applyFont="1" applyBorder="1" applyAlignment="1"/>
    <xf numFmtId="164" fontId="3" fillId="0" borderId="1" xfId="1" applyNumberFormat="1" applyFont="1" applyBorder="1" applyAlignment="1"/>
    <xf numFmtId="164" fontId="3" fillId="0" borderId="1" xfId="0" applyNumberFormat="1" applyFont="1" applyBorder="1" applyAlignment="1"/>
    <xf numFmtId="0" fontId="3" fillId="0" borderId="1" xfId="0" applyFont="1" applyBorder="1" applyAlignment="1"/>
    <xf numFmtId="0" fontId="3" fillId="0" borderId="1" xfId="0" applyFont="1" applyBorder="1" applyAlignment="1">
      <alignment horizontal="center" vertical="center"/>
    </xf>
    <xf numFmtId="0" fontId="7" fillId="3" borderId="2"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9" fillId="4" borderId="2" xfId="0" applyFont="1" applyFill="1" applyBorder="1" applyAlignment="1" applyProtection="1">
      <alignment horizontal="center" vertical="center" wrapText="1"/>
    </xf>
    <xf numFmtId="0" fontId="9" fillId="4" borderId="3"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4" fillId="0" borderId="5" xfId="0" applyFont="1" applyBorder="1" applyAlignment="1">
      <alignment horizontal="center" vertical="center"/>
    </xf>
  </cellXfs>
  <cellStyles count="3">
    <cellStyle name="Milliers" xfId="1" builtinId="3"/>
    <cellStyle name="Normal" xfId="0" builtinId="0"/>
    <cellStyle name="Texte explicatif" xfId="2"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57150</xdr:rowOff>
    </xdr:from>
    <xdr:to>
      <xdr:col>0</xdr:col>
      <xdr:colOff>1009470</xdr:colOff>
      <xdr:row>0</xdr:row>
      <xdr:rowOff>781155</xdr:rowOff>
    </xdr:to>
    <xdr:pic>
      <xdr:nvPicPr>
        <xdr:cNvPr id="2" name="Image 3_1"/>
        <xdr:cNvPicPr/>
      </xdr:nvPicPr>
      <xdr:blipFill>
        <a:blip xmlns:r="http://schemas.openxmlformats.org/officeDocument/2006/relationships" r:embed="rId1"/>
        <a:stretch/>
      </xdr:blipFill>
      <xdr:spPr>
        <a:xfrm>
          <a:off x="47625" y="57150"/>
          <a:ext cx="961845" cy="724005"/>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0</xdr:col>
      <xdr:colOff>1009470</xdr:colOff>
      <xdr:row>0</xdr:row>
      <xdr:rowOff>762105</xdr:rowOff>
    </xdr:to>
    <xdr:pic>
      <xdr:nvPicPr>
        <xdr:cNvPr id="2" name="Image 3_1"/>
        <xdr:cNvPicPr/>
      </xdr:nvPicPr>
      <xdr:blipFill>
        <a:blip xmlns:r="http://schemas.openxmlformats.org/officeDocument/2006/relationships" r:embed="rId1"/>
        <a:stretch/>
      </xdr:blipFill>
      <xdr:spPr>
        <a:xfrm>
          <a:off x="47625" y="38100"/>
          <a:ext cx="961845" cy="724005"/>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election activeCell="C24" sqref="C24"/>
    </sheetView>
  </sheetViews>
  <sheetFormatPr baseColWidth="10" defaultRowHeight="12.75" x14ac:dyDescent="0.2"/>
  <cols>
    <col min="1" max="1" width="60.85546875" style="2" customWidth="1"/>
    <col min="2" max="2" width="15.7109375" style="2" bestFit="1" customWidth="1"/>
    <col min="3" max="3" width="11.5703125" style="2" bestFit="1" customWidth="1"/>
    <col min="4" max="4" width="10.42578125" style="2" customWidth="1"/>
    <col min="5" max="5" width="23" style="2" customWidth="1"/>
    <col min="6" max="6" width="16.140625" style="2" customWidth="1"/>
    <col min="7" max="16384" width="11.42578125" style="2"/>
  </cols>
  <sheetData>
    <row r="1" spans="1:6" ht="63.75" customHeight="1" x14ac:dyDescent="0.2">
      <c r="A1" s="17" t="s">
        <v>27</v>
      </c>
      <c r="B1" s="18"/>
      <c r="C1" s="18"/>
      <c r="D1" s="18"/>
      <c r="E1" s="18"/>
      <c r="F1" s="19"/>
    </row>
    <row r="2" spans="1:6" ht="100.5" customHeight="1" x14ac:dyDescent="0.2">
      <c r="A2" s="20" t="s">
        <v>30</v>
      </c>
      <c r="B2" s="21"/>
      <c r="C2" s="21"/>
      <c r="D2" s="21"/>
      <c r="E2" s="21"/>
      <c r="F2" s="22"/>
    </row>
    <row r="4" spans="1:6" x14ac:dyDescent="0.2">
      <c r="A4" s="6" t="s">
        <v>23</v>
      </c>
      <c r="B4" s="16" t="s">
        <v>0</v>
      </c>
      <c r="C4" s="16"/>
      <c r="D4" s="16"/>
      <c r="E4" s="16"/>
      <c r="F4" s="16"/>
    </row>
    <row r="5" spans="1:6" ht="25.5" x14ac:dyDescent="0.2">
      <c r="A5" s="3" t="s">
        <v>26</v>
      </c>
      <c r="B5" s="1" t="s">
        <v>21</v>
      </c>
      <c r="C5" s="1" t="s">
        <v>28</v>
      </c>
      <c r="D5" s="1" t="s">
        <v>29</v>
      </c>
      <c r="E5" s="1" t="s">
        <v>22</v>
      </c>
      <c r="F5" s="1" t="s">
        <v>6</v>
      </c>
    </row>
    <row r="6" spans="1:6" x14ac:dyDescent="0.2">
      <c r="A6" s="1" t="s">
        <v>1</v>
      </c>
      <c r="B6" s="11">
        <f>B11*31%</f>
        <v>217000</v>
      </c>
      <c r="C6" s="11">
        <v>30379.999999999996</v>
      </c>
      <c r="D6" s="11">
        <v>45569.999999999993</v>
      </c>
      <c r="E6" s="11">
        <f>E11*31%</f>
        <v>2170</v>
      </c>
      <c r="F6" s="12">
        <v>1</v>
      </c>
    </row>
    <row r="7" spans="1:6" ht="25.5" x14ac:dyDescent="0.2">
      <c r="A7" s="1" t="s">
        <v>2</v>
      </c>
      <c r="B7" s="11">
        <f>B11*33%</f>
        <v>231000</v>
      </c>
      <c r="C7" s="11">
        <v>32340</v>
      </c>
      <c r="D7" s="11">
        <v>48510</v>
      </c>
      <c r="E7" s="11">
        <f>E11*33%</f>
        <v>2310</v>
      </c>
      <c r="F7" s="12">
        <v>1</v>
      </c>
    </row>
    <row r="8" spans="1:6" ht="38.25" x14ac:dyDescent="0.2">
      <c r="A8" s="1" t="s">
        <v>3</v>
      </c>
      <c r="B8" s="11">
        <f>B11*33%</f>
        <v>231000</v>
      </c>
      <c r="C8" s="11">
        <v>32340</v>
      </c>
      <c r="D8" s="11">
        <v>48510</v>
      </c>
      <c r="E8" s="11">
        <f>E11*33%</f>
        <v>2310</v>
      </c>
      <c r="F8" s="12">
        <v>1</v>
      </c>
    </row>
    <row r="9" spans="1:6" ht="25.5" x14ac:dyDescent="0.2">
      <c r="A9" s="1" t="s">
        <v>4</v>
      </c>
      <c r="B9" s="11">
        <f>B11*2%</f>
        <v>14000</v>
      </c>
      <c r="C9" s="11">
        <v>1959.9999999999998</v>
      </c>
      <c r="D9" s="11">
        <v>2939.9999999999995</v>
      </c>
      <c r="E9" s="11">
        <f>E11*2%</f>
        <v>140</v>
      </c>
      <c r="F9" s="12">
        <v>1</v>
      </c>
    </row>
    <row r="10" spans="1:6" x14ac:dyDescent="0.2">
      <c r="A10" s="1" t="s">
        <v>5</v>
      </c>
      <c r="B10" s="11">
        <f>B11*1%</f>
        <v>7000</v>
      </c>
      <c r="C10" s="11">
        <v>979.99999999999989</v>
      </c>
      <c r="D10" s="11">
        <v>1469.9999999999998</v>
      </c>
      <c r="E10" s="11">
        <f>E11*1%</f>
        <v>70</v>
      </c>
      <c r="F10" s="12">
        <v>1</v>
      </c>
    </row>
    <row r="11" spans="1:6" x14ac:dyDescent="0.2">
      <c r="A11" s="7" t="s">
        <v>25</v>
      </c>
      <c r="B11" s="13">
        <v>700000</v>
      </c>
      <c r="C11" s="14">
        <f>SUM(C6:C10)</f>
        <v>98000</v>
      </c>
      <c r="D11" s="14">
        <f>SUM(D6:D10)</f>
        <v>147000</v>
      </c>
      <c r="E11" s="14">
        <f>1%*B11</f>
        <v>7000</v>
      </c>
      <c r="F11" s="15">
        <v>5</v>
      </c>
    </row>
    <row r="12" spans="1:6" x14ac:dyDescent="0.2">
      <c r="A12" s="10"/>
      <c r="B12" s="9"/>
    </row>
    <row r="24" spans="3:4" x14ac:dyDescent="0.2">
      <c r="C24" s="8"/>
      <c r="D24" s="8"/>
    </row>
  </sheetData>
  <mergeCells count="3">
    <mergeCell ref="B4:F4"/>
    <mergeCell ref="A1:F1"/>
    <mergeCell ref="A2:F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A3" sqref="A3"/>
    </sheetView>
  </sheetViews>
  <sheetFormatPr baseColWidth="10" defaultRowHeight="15" x14ac:dyDescent="0.25"/>
  <cols>
    <col min="1" max="1" width="19.5703125" customWidth="1"/>
    <col min="2" max="2" width="27.140625" customWidth="1"/>
    <col min="3" max="3" width="29.28515625" customWidth="1"/>
    <col min="4" max="4" width="17.42578125" customWidth="1"/>
    <col min="5" max="5" width="25.42578125" customWidth="1"/>
  </cols>
  <sheetData>
    <row r="1" spans="1:5" ht="61.5" customHeight="1" x14ac:dyDescent="0.25">
      <c r="A1" s="17" t="s">
        <v>27</v>
      </c>
      <c r="B1" s="18"/>
      <c r="C1" s="18"/>
      <c r="D1" s="18"/>
      <c r="E1" s="19"/>
    </row>
    <row r="2" spans="1:5" ht="111.75" customHeight="1" x14ac:dyDescent="0.25">
      <c r="A2" s="20" t="s">
        <v>30</v>
      </c>
      <c r="B2" s="21"/>
      <c r="C2" s="21"/>
      <c r="D2" s="21"/>
      <c r="E2" s="22"/>
    </row>
    <row r="4" spans="1:5" x14ac:dyDescent="0.25">
      <c r="A4" s="23" t="s">
        <v>24</v>
      </c>
      <c r="B4" s="23"/>
      <c r="C4" s="2"/>
      <c r="D4" s="2"/>
      <c r="E4" s="2"/>
    </row>
    <row r="5" spans="1:5" ht="51" x14ac:dyDescent="0.25">
      <c r="A5" s="3" t="s">
        <v>26</v>
      </c>
      <c r="B5" s="1" t="s">
        <v>7</v>
      </c>
      <c r="C5" s="1" t="s">
        <v>8</v>
      </c>
      <c r="D5" s="1" t="s">
        <v>9</v>
      </c>
      <c r="E5" s="1" t="s">
        <v>10</v>
      </c>
    </row>
    <row r="6" spans="1:5" x14ac:dyDescent="0.25">
      <c r="A6" s="1" t="s">
        <v>11</v>
      </c>
      <c r="B6" s="4">
        <v>5000</v>
      </c>
      <c r="C6" s="4">
        <v>1000</v>
      </c>
      <c r="D6" s="5" t="s">
        <v>12</v>
      </c>
      <c r="E6" s="5"/>
    </row>
    <row r="7" spans="1:5" x14ac:dyDescent="0.25">
      <c r="A7" s="1" t="s">
        <v>13</v>
      </c>
      <c r="B7" s="4">
        <v>12500</v>
      </c>
      <c r="C7" s="4">
        <v>2500</v>
      </c>
      <c r="D7" s="5" t="s">
        <v>14</v>
      </c>
      <c r="E7" s="5"/>
    </row>
    <row r="8" spans="1:5" x14ac:dyDescent="0.25">
      <c r="A8" s="1" t="s">
        <v>15</v>
      </c>
      <c r="B8" s="4">
        <v>30000</v>
      </c>
      <c r="C8" s="4">
        <v>5800</v>
      </c>
      <c r="D8" s="5" t="s">
        <v>16</v>
      </c>
      <c r="E8" s="5"/>
    </row>
    <row r="9" spans="1:5" x14ac:dyDescent="0.25">
      <c r="A9" s="1" t="s">
        <v>17</v>
      </c>
      <c r="B9" s="4">
        <v>20000</v>
      </c>
      <c r="C9" s="4">
        <v>3900</v>
      </c>
      <c r="D9" s="5" t="s">
        <v>18</v>
      </c>
      <c r="E9" s="5"/>
    </row>
    <row r="10" spans="1:5" x14ac:dyDescent="0.25">
      <c r="A10" s="1" t="s">
        <v>19</v>
      </c>
      <c r="B10" s="4">
        <v>8500</v>
      </c>
      <c r="C10" s="4">
        <v>1700</v>
      </c>
      <c r="D10" s="5" t="s">
        <v>20</v>
      </c>
      <c r="E10" s="5"/>
    </row>
  </sheetData>
  <mergeCells count="3">
    <mergeCell ref="A4:B4"/>
    <mergeCell ref="A1:E1"/>
    <mergeCell ref="A2:E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1 - Critère prix</vt:lpstr>
      <vt:lpstr>LOT 1 - Conditions d'annulation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Virginie LHOMMEAU</dc:creator>
  <cp:lastModifiedBy>Virginie LHOMMEAU</cp:lastModifiedBy>
  <dcterms:created xsi:type="dcterms:W3CDTF">2025-10-16T15:47:44Z</dcterms:created>
  <dcterms:modified xsi:type="dcterms:W3CDTF">2026-02-23T15:24:28Z</dcterms:modified>
</cp:coreProperties>
</file>